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4" i="1"/>
  <c r="A194"/>
  <c r="L193"/>
  <c r="J193"/>
  <c r="I193"/>
  <c r="H193"/>
  <c r="G193"/>
  <c r="F193"/>
  <c r="B184"/>
  <c r="A184"/>
  <c r="L183"/>
  <c r="L194" s="1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100"/>
  <c r="I100"/>
  <c r="H100"/>
  <c r="G100"/>
  <c r="F100"/>
  <c r="B81"/>
  <c r="A81"/>
  <c r="L80"/>
  <c r="J80"/>
  <c r="I80"/>
  <c r="H80"/>
  <c r="G80"/>
  <c r="F80"/>
  <c r="B71"/>
  <c r="A71"/>
  <c r="L70"/>
  <c r="L81" s="1"/>
  <c r="J81"/>
  <c r="I81"/>
  <c r="H81"/>
  <c r="G81"/>
  <c r="F81"/>
  <c r="B62"/>
  <c r="A62"/>
  <c r="L61"/>
  <c r="J61"/>
  <c r="I61"/>
  <c r="H61"/>
  <c r="G61"/>
  <c r="F61"/>
  <c r="B52"/>
  <c r="A52"/>
  <c r="L51"/>
  <c r="L62" s="1"/>
  <c r="J62"/>
  <c r="I62"/>
  <c r="H62"/>
  <c r="G62"/>
  <c r="F62"/>
  <c r="B43"/>
  <c r="A43"/>
  <c r="L42"/>
  <c r="J42"/>
  <c r="I42"/>
  <c r="H42"/>
  <c r="G42"/>
  <c r="F42"/>
  <c r="B33"/>
  <c r="A33"/>
  <c r="L32"/>
  <c r="L43" s="1"/>
  <c r="J43"/>
  <c r="I43"/>
  <c r="H43"/>
  <c r="G43"/>
  <c r="F43"/>
  <c r="B24"/>
  <c r="A24"/>
  <c r="L23"/>
  <c r="J23"/>
  <c r="I23"/>
  <c r="H23"/>
  <c r="G23"/>
  <c r="F23"/>
  <c r="B14"/>
  <c r="A14"/>
  <c r="L13"/>
  <c r="L24" s="1"/>
  <c r="L195" s="1"/>
  <c r="G195" l="1"/>
  <c r="I195"/>
  <c r="H195"/>
  <c r="J195"/>
  <c r="F195"/>
</calcChain>
</file>

<file path=xl/sharedStrings.xml><?xml version="1.0" encoding="utf-8"?>
<sst xmlns="http://schemas.openxmlformats.org/spreadsheetml/2006/main" count="260" uniqueCount="92">
  <si>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</si>
  <si>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</si>
  <si>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</si>
  <si>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</si>
  <si>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</si>
  <si>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</si>
  <si>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</si>
  <si>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</si>
  <si>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</si>
  <si>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</si>
  <si>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</si>
  <si>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</si>
  <si>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</si>
  <si>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</si>
  <si>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</si>
  <si>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</si>
  <si>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</si>
  <si>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</si>
  <si>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</si>
  <si>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</si>
  <si>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</si>
  <si>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</si>
  <si>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</si>
  <si>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</si>
  <si>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</si>
  <si>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</si>
  <si>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</si>
  <si>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</si>
  <si>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</si>
  <si>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</si>
  <si>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</si>
  <si>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</si>
  <si>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</si>
  <si>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</si>
  <si>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</si>
  <si>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</si>
  <si>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</si>
  <si>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</si>
  <si>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казенное общеобразовательное учреждение "Начальная общеобразовательная школа с. Ленинское"</t>
  </si>
  <si>
    <t>Директор школы</t>
  </si>
  <si>
    <t>Какао с молоком</t>
  </si>
  <si>
    <t>Чай с сахаром</t>
  </si>
  <si>
    <t>Картофельное пюре</t>
  </si>
  <si>
    <t>нарезка</t>
  </si>
  <si>
    <t>17/138</t>
  </si>
  <si>
    <t>Норченко О.Н.</t>
  </si>
  <si>
    <t>Бутерброд с маслом и сыром</t>
  </si>
  <si>
    <t>Фрукт (яблоко)</t>
  </si>
  <si>
    <t>Пром.</t>
  </si>
  <si>
    <t>Помидор (нарезка)</t>
  </si>
  <si>
    <t>Хлеб пшеничный</t>
  </si>
  <si>
    <t>Фрукт (банан)</t>
  </si>
  <si>
    <t>Фрукт (груша)</t>
  </si>
  <si>
    <t>Печенье «Чоко-Пай»</t>
  </si>
  <si>
    <t>377/1</t>
  </si>
  <si>
    <t>печенье</t>
  </si>
  <si>
    <t>Фрукт (мандарин)</t>
  </si>
  <si>
    <t>Кисель</t>
  </si>
  <si>
    <t>Сок фруктовый</t>
  </si>
  <si>
    <t>Голубцы ленивые</t>
  </si>
  <si>
    <t>Йогурт питьевой</t>
  </si>
  <si>
    <t>пряник</t>
  </si>
  <si>
    <t>11/97</t>
  </si>
  <si>
    <t xml:space="preserve">Каша манная молочная </t>
  </si>
  <si>
    <t>Пром</t>
  </si>
  <si>
    <t>Курица запеченная, тушенная в соусе</t>
  </si>
  <si>
    <t>Салат из свежих огурцов</t>
  </si>
  <si>
    <t>салат</t>
  </si>
  <si>
    <t>Омлет натуральный с колбасой</t>
  </si>
  <si>
    <t>Бутерброд с повидлом</t>
  </si>
  <si>
    <t>фрукт</t>
  </si>
  <si>
    <t>Каша пшенная рассыпчатая</t>
  </si>
  <si>
    <t>Курица тушенная с морковью</t>
  </si>
  <si>
    <t>Компот из свежезамороженных ягод</t>
  </si>
  <si>
    <t>54-25м-2020</t>
  </si>
  <si>
    <t xml:space="preserve">Салат из свежих помидоров и огурцов </t>
  </si>
  <si>
    <t>Компот из смеси сухофруктов</t>
  </si>
  <si>
    <t>4/44</t>
  </si>
  <si>
    <t>Суп молочный гречневый</t>
  </si>
  <si>
    <t>Кофейный напиток (цикорий)</t>
  </si>
  <si>
    <t>Пряник «Зебра»</t>
  </si>
  <si>
    <t>Вареники ленивые отварные</t>
  </si>
  <si>
    <t xml:space="preserve">Хлеб пшеничный </t>
  </si>
  <si>
    <t>Фрукт (киви)</t>
  </si>
  <si>
    <t>Картофель жаренный брусочками</t>
  </si>
  <si>
    <t>Гуляш из мяса в красном соусе</t>
  </si>
  <si>
    <t>Чай с лимоном</t>
  </si>
  <si>
    <t>Макароны отварные с маслом</t>
  </si>
  <si>
    <t>Рыба запеченная, тушенная в соусе</t>
  </si>
  <si>
    <t>1/8а</t>
  </si>
  <si>
    <t>Плов</t>
  </si>
  <si>
    <t>Салат из свежей капусты, свежих огурцов и горошка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</si>
</sst>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0" borderId="23" xfId="0" applyFont="1" applyBorder="1" applyAlignment="1">
      <alignment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0" fontId="4" fillId="0" borderId="2" xfId="0" applyFont="1" applyBorder="1"/>
    <xf numFmtId="0" fontId="3" fillId="0" borderId="2" xfId="0" applyFont="1" applyBorder="1"/>
    <xf numFmtId="0" fontId="16" fillId="0" borderId="23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 wrapText="1"/>
    </xf>
    <xf numFmtId="0" fontId="18" fillId="0" borderId="23" xfId="0" applyFont="1" applyBorder="1" applyAlignment="1">
      <alignment vertical="top" wrapText="1"/>
    </xf>
    <xf numFmtId="0" fontId="18" fillId="0" borderId="25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1" xfId="0" applyFont="1" applyBorder="1"/>
    <xf numFmtId="0" fontId="18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vertical="top" wrapText="1"/>
    </xf>
    <xf numFmtId="0" fontId="17" fillId="0" borderId="23" xfId="0" applyFont="1" applyBorder="1" applyAlignment="1">
      <alignment vertical="top" wrapText="1"/>
    </xf>
    <xf numFmtId="0" fontId="17" fillId="0" borderId="23" xfId="0" applyFont="1" applyBorder="1" applyAlignment="1">
      <alignment horizontal="justify" wrapText="1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17" fillId="0" borderId="22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5" fillId="0" borderId="26" xfId="0" applyFont="1" applyBorder="1" applyAlignment="1">
      <alignment vertical="top" wrapText="1"/>
    </xf>
    <xf numFmtId="0" fontId="17" fillId="0" borderId="27" xfId="0" applyFont="1" applyBorder="1" applyAlignment="1">
      <alignment horizontal="center" vertical="top" wrapText="1"/>
    </xf>
    <xf numFmtId="0" fontId="6" fillId="0" borderId="2" xfId="0" applyFont="1" applyBorder="1"/>
    <xf numFmtId="0" fontId="15" fillId="0" borderId="22" xfId="0" applyFont="1" applyBorder="1" applyAlignment="1">
      <alignment vertical="top" wrapText="1"/>
    </xf>
    <xf numFmtId="0" fontId="15" fillId="0" borderId="23" xfId="0" applyFont="1" applyBorder="1" applyAlignment="1">
      <alignment horizontal="justify" wrapText="1"/>
    </xf>
    <xf numFmtId="0" fontId="15" fillId="0" borderId="24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7" fillId="0" borderId="25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right" vertical="top" wrapText="1"/>
    </xf>
    <xf numFmtId="0" fontId="15" fillId="0" borderId="23" xfId="0" applyFont="1" applyBorder="1" applyAlignment="1">
      <alignment horizontal="right" vertical="top" wrapText="1"/>
    </xf>
    <xf numFmtId="0" fontId="17" fillId="0" borderId="23" xfId="0" applyFont="1" applyBorder="1" applyAlignment="1">
      <alignment horizontal="right" vertical="top" wrapText="1"/>
    </xf>
    <xf numFmtId="0" fontId="17" fillId="0" borderId="22" xfId="0" applyFont="1" applyBorder="1" applyAlignment="1">
      <alignment horizontal="right" vertical="top" wrapText="1"/>
    </xf>
    <xf numFmtId="0" fontId="16" fillId="0" borderId="22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wrapText="1"/>
    </xf>
    <xf numFmtId="0" fontId="20" fillId="3" borderId="3" xfId="0" applyFont="1" applyFill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wrapText="1"/>
    </xf>
    <xf numFmtId="0" fontId="17" fillId="0" borderId="25" xfId="0" applyFont="1" applyBorder="1" applyAlignment="1">
      <alignment horizontal="center" wrapText="1"/>
    </xf>
    <xf numFmtId="49" fontId="15" fillId="0" borderId="23" xfId="0" applyNumberFormat="1" applyFont="1" applyBorder="1" applyAlignment="1">
      <alignment horizontal="right" vertical="top" wrapText="1"/>
    </xf>
    <xf numFmtId="0" fontId="6" fillId="2" borderId="28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>
      <alignment horizontal="right" vertical="top" wrapText="1"/>
    </xf>
    <xf numFmtId="0" fontId="6" fillId="3" borderId="20" xfId="0" applyFont="1" applyFill="1" applyBorder="1" applyAlignment="1">
      <alignment vertical="top" wrapText="1"/>
    </xf>
    <xf numFmtId="0" fontId="17" fillId="0" borderId="29" xfId="0" applyFont="1" applyBorder="1" applyAlignment="1">
      <alignment vertical="top" wrapText="1"/>
    </xf>
    <xf numFmtId="0" fontId="17" fillId="0" borderId="26" xfId="0" applyFont="1" applyBorder="1" applyAlignment="1">
      <alignment vertical="top" wrapText="1"/>
    </xf>
    <xf numFmtId="0" fontId="17" fillId="0" borderId="26" xfId="0" applyFont="1" applyBorder="1" applyAlignment="1">
      <alignment horizontal="justify" wrapText="1"/>
    </xf>
    <xf numFmtId="0" fontId="6" fillId="2" borderId="30" xfId="0" applyFont="1" applyFill="1" applyBorder="1" applyAlignment="1" applyProtection="1">
      <alignment vertical="top" wrapText="1"/>
      <protection locked="0"/>
    </xf>
    <xf numFmtId="0" fontId="19" fillId="0" borderId="23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center" wrapText="1"/>
    </xf>
    <xf numFmtId="49" fontId="15" fillId="0" borderId="0" xfId="0" applyNumberFormat="1" applyFont="1" applyAlignment="1">
      <alignment horizontal="right"/>
    </xf>
    <xf numFmtId="0" fontId="20" fillId="0" borderId="2" xfId="0" applyFont="1" applyBorder="1" applyAlignment="1">
      <alignment horizontal="center" vertical="top" wrapText="1"/>
    </xf>
    <xf numFmtId="0" fontId="2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4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99" sqref="O19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5" t="s">
        <v>38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7.399999999999999">
      <c r="A2" s="35" t="s">
        <v>6</v>
      </c>
      <c r="C2" s="2"/>
      <c r="G2" s="2" t="s">
        <v>18</v>
      </c>
      <c r="H2" s="67" t="s">
        <v>45</v>
      </c>
      <c r="I2" s="67"/>
      <c r="J2" s="67"/>
      <c r="K2" s="6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>
      <c r="C4" s="2"/>
      <c r="D4" s="4"/>
      <c r="H4" s="45" t="s">
        <v>35</v>
      </c>
      <c r="I4" s="45" t="s">
        <v>36</v>
      </c>
      <c r="J4" s="45" t="s">
        <v>37</v>
      </c>
    </row>
    <row r="5" spans="1:12" ht="31.2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6.2" thickBot="1">
      <c r="A6" s="20">
        <v>1</v>
      </c>
      <c r="B6" s="21">
        <v>1</v>
      </c>
      <c r="C6" s="22" t="s">
        <v>20</v>
      </c>
      <c r="D6" s="5" t="s">
        <v>21</v>
      </c>
      <c r="E6" s="71" t="s">
        <v>63</v>
      </c>
      <c r="F6" s="76">
        <v>200</v>
      </c>
      <c r="G6" s="76">
        <v>6.11</v>
      </c>
      <c r="H6" s="76">
        <v>10.72</v>
      </c>
      <c r="I6" s="76">
        <v>42.36</v>
      </c>
      <c r="J6" s="76">
        <v>291</v>
      </c>
      <c r="K6" s="92">
        <v>181</v>
      </c>
      <c r="L6" s="39"/>
    </row>
    <row r="7" spans="1:12" ht="16.2" thickBot="1">
      <c r="A7" s="23"/>
      <c r="B7" s="15"/>
      <c r="C7" s="11"/>
      <c r="D7" s="122" t="s">
        <v>22</v>
      </c>
      <c r="E7" s="72" t="s">
        <v>46</v>
      </c>
      <c r="F7" s="77">
        <v>50</v>
      </c>
      <c r="G7" s="77">
        <v>5.8</v>
      </c>
      <c r="H7" s="77">
        <v>8.3000000000000007</v>
      </c>
      <c r="I7" s="77">
        <v>14.83</v>
      </c>
      <c r="J7" s="77">
        <v>157</v>
      </c>
      <c r="K7" s="91">
        <v>3</v>
      </c>
      <c r="L7" s="41"/>
    </row>
    <row r="8" spans="1:12" ht="16.2" thickBot="1">
      <c r="A8" s="23"/>
      <c r="B8" s="15"/>
      <c r="C8" s="11"/>
      <c r="D8" s="75" t="s">
        <v>29</v>
      </c>
      <c r="E8" s="73" t="s">
        <v>41</v>
      </c>
      <c r="F8" s="77">
        <v>200</v>
      </c>
      <c r="G8" s="77">
        <v>0.53</v>
      </c>
      <c r="H8" s="77">
        <v>0</v>
      </c>
      <c r="I8" s="77">
        <v>9.4700000000000006</v>
      </c>
      <c r="J8" s="77">
        <v>40</v>
      </c>
      <c r="K8" s="90" t="s">
        <v>54</v>
      </c>
      <c r="L8" s="41"/>
    </row>
    <row r="9" spans="1:12" ht="16.2" thickBot="1">
      <c r="A9" s="23"/>
      <c r="B9" s="15"/>
      <c r="C9" s="11"/>
      <c r="D9" s="60" t="s">
        <v>23</v>
      </c>
      <c r="E9" s="72" t="s">
        <v>47</v>
      </c>
      <c r="F9" s="81">
        <v>100</v>
      </c>
      <c r="G9" s="81">
        <v>0.4</v>
      </c>
      <c r="H9" s="81">
        <v>0.4</v>
      </c>
      <c r="I9" s="81">
        <v>9.8000000000000007</v>
      </c>
      <c r="J9" s="81">
        <v>47</v>
      </c>
      <c r="K9" s="91" t="s">
        <v>64</v>
      </c>
      <c r="L9" s="41"/>
    </row>
    <row r="10" spans="1:12" ht="16.2" thickBot="1">
      <c r="A10" s="23"/>
      <c r="B10" s="15"/>
      <c r="C10" s="11"/>
      <c r="D10" s="55"/>
      <c r="E10" s="80"/>
      <c r="F10" s="82"/>
      <c r="G10" s="82"/>
      <c r="H10" s="82"/>
      <c r="I10" s="82"/>
      <c r="J10" s="82"/>
      <c r="K10" s="52"/>
      <c r="L10" s="41"/>
    </row>
    <row r="11" spans="1:12" ht="14.4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thickBot="1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6.2" thickBot="1">
      <c r="A13" s="24"/>
      <c r="B13" s="17"/>
      <c r="C13" s="8"/>
      <c r="D13" s="18" t="s">
        <v>32</v>
      </c>
      <c r="E13" s="9"/>
      <c r="F13" s="78">
        <v>550</v>
      </c>
      <c r="G13" s="79">
        <v>12.84</v>
      </c>
      <c r="H13" s="79">
        <v>19.420000000000002</v>
      </c>
      <c r="I13" s="79">
        <v>76.459999999999994</v>
      </c>
      <c r="J13" s="79">
        <v>535</v>
      </c>
      <c r="K13" s="25"/>
      <c r="L13" s="19">
        <f t="shared" ref="L13" si="0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0"/>
      <c r="F14" s="41"/>
      <c r="G14" s="41"/>
      <c r="H14" s="41"/>
      <c r="I14" s="41"/>
      <c r="J14" s="41"/>
      <c r="K14" s="42"/>
      <c r="L14" s="41"/>
    </row>
    <row r="15" spans="1:12" ht="14.4">
      <c r="A15" s="23"/>
      <c r="B15" s="15"/>
      <c r="C15" s="11"/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2" ht="14.4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2" ht="14.4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2" ht="14.4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2" ht="14.4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2" ht="14.4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2" ht="14.4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thickBot="1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6.2" thickBot="1">
      <c r="A24" s="29">
        <f>A6</f>
        <v>1</v>
      </c>
      <c r="B24" s="30">
        <f>B6</f>
        <v>1</v>
      </c>
      <c r="C24" s="68" t="s">
        <v>4</v>
      </c>
      <c r="D24" s="69"/>
      <c r="E24" s="31"/>
      <c r="F24" s="78">
        <v>550</v>
      </c>
      <c r="G24" s="79">
        <v>12.84</v>
      </c>
      <c r="H24" s="79">
        <v>19.420000000000002</v>
      </c>
      <c r="I24" s="79">
        <v>76.459999999999994</v>
      </c>
      <c r="J24" s="79">
        <v>535</v>
      </c>
      <c r="K24" s="32"/>
      <c r="L24" s="32">
        <f t="shared" ref="L24" si="3">L13+L23</f>
        <v>0</v>
      </c>
    </row>
    <row r="25" spans="1:12" ht="16.2" thickBot="1">
      <c r="A25" s="14">
        <v>1</v>
      </c>
      <c r="B25" s="15">
        <v>2</v>
      </c>
      <c r="C25" s="22" t="s">
        <v>20</v>
      </c>
      <c r="D25" s="5" t="s">
        <v>21</v>
      </c>
      <c r="E25" s="83" t="s">
        <v>42</v>
      </c>
      <c r="F25" s="50">
        <v>150</v>
      </c>
      <c r="G25" s="85">
        <v>3.26</v>
      </c>
      <c r="H25" s="85">
        <v>9.6199999999999992</v>
      </c>
      <c r="I25" s="85">
        <v>18.89</v>
      </c>
      <c r="J25" s="85">
        <v>181.5</v>
      </c>
      <c r="K25" s="89">
        <v>128</v>
      </c>
      <c r="L25" s="39"/>
    </row>
    <row r="26" spans="1:12" ht="16.2" thickBot="1">
      <c r="A26" s="14"/>
      <c r="B26" s="15"/>
      <c r="C26" s="11"/>
      <c r="D26" s="5" t="s">
        <v>21</v>
      </c>
      <c r="E26" s="84" t="s">
        <v>65</v>
      </c>
      <c r="F26" s="86">
        <v>120</v>
      </c>
      <c r="G26" s="87">
        <v>15.94</v>
      </c>
      <c r="H26" s="87">
        <v>13.01</v>
      </c>
      <c r="I26" s="87">
        <v>3.48</v>
      </c>
      <c r="J26" s="87">
        <v>194.4</v>
      </c>
      <c r="K26" s="90">
        <v>290</v>
      </c>
      <c r="L26" s="41"/>
    </row>
    <row r="27" spans="1:12" ht="16.2" thickBot="1">
      <c r="A27" s="14"/>
      <c r="B27" s="15"/>
      <c r="C27" s="11"/>
      <c r="D27" s="75" t="s">
        <v>67</v>
      </c>
      <c r="E27" s="72" t="s">
        <v>66</v>
      </c>
      <c r="F27" s="77">
        <v>70</v>
      </c>
      <c r="G27" s="88">
        <v>0.53</v>
      </c>
      <c r="H27" s="88">
        <v>4.21</v>
      </c>
      <c r="I27" s="88">
        <v>1.64</v>
      </c>
      <c r="J27" s="88">
        <v>46.62</v>
      </c>
      <c r="K27" s="91">
        <v>20</v>
      </c>
      <c r="L27" s="41"/>
    </row>
    <row r="28" spans="1:12" ht="16.2" thickBot="1">
      <c r="A28" s="14"/>
      <c r="B28" s="15"/>
      <c r="C28" s="11"/>
      <c r="D28" s="7" t="s">
        <v>22</v>
      </c>
      <c r="E28" s="84" t="s">
        <v>50</v>
      </c>
      <c r="F28" s="86">
        <v>30</v>
      </c>
      <c r="G28" s="87">
        <v>2.37</v>
      </c>
      <c r="H28" s="87">
        <v>0.3</v>
      </c>
      <c r="I28" s="87">
        <v>14.49</v>
      </c>
      <c r="J28" s="87">
        <v>7.14</v>
      </c>
      <c r="K28" s="90" t="s">
        <v>48</v>
      </c>
      <c r="L28" s="41"/>
    </row>
    <row r="29" spans="1:12" ht="16.2" thickBot="1">
      <c r="A29" s="14"/>
      <c r="B29" s="15"/>
      <c r="C29" s="11"/>
      <c r="D29" s="75" t="s">
        <v>29</v>
      </c>
      <c r="E29" s="73" t="s">
        <v>41</v>
      </c>
      <c r="F29" s="77">
        <v>200</v>
      </c>
      <c r="G29" s="88">
        <v>0.53</v>
      </c>
      <c r="H29" s="88">
        <v>0</v>
      </c>
      <c r="I29" s="88">
        <v>9.4700000000000006</v>
      </c>
      <c r="J29" s="88">
        <v>40</v>
      </c>
      <c r="K29" s="90" t="s">
        <v>54</v>
      </c>
      <c r="L29" s="41"/>
    </row>
    <row r="30" spans="1:12" ht="14.4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thickBot="1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6.2" thickBot="1">
      <c r="A32" s="16"/>
      <c r="B32" s="17"/>
      <c r="C32" s="8"/>
      <c r="D32" s="18" t="s">
        <v>32</v>
      </c>
      <c r="E32" s="9"/>
      <c r="F32" s="93">
        <v>570</v>
      </c>
      <c r="G32" s="94">
        <v>22.63</v>
      </c>
      <c r="H32" s="94">
        <v>27.14</v>
      </c>
      <c r="I32" s="94">
        <v>47.97</v>
      </c>
      <c r="J32" s="94">
        <v>532.66</v>
      </c>
      <c r="K32" s="25"/>
      <c r="L32" s="19">
        <f t="shared" ref="J32:L32" si="4">SUM(L25:L31)</f>
        <v>0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0"/>
      <c r="F33" s="41"/>
      <c r="G33" s="41"/>
      <c r="H33" s="41"/>
      <c r="I33" s="41"/>
      <c r="J33" s="41"/>
      <c r="K33" s="42"/>
      <c r="L33" s="41"/>
    </row>
    <row r="34" spans="1:12" ht="14.4">
      <c r="A34" s="14"/>
      <c r="B34" s="15"/>
      <c r="C34" s="11"/>
      <c r="D34" s="7" t="s">
        <v>26</v>
      </c>
      <c r="E34" s="40"/>
      <c r="F34" s="41"/>
      <c r="G34" s="41"/>
      <c r="H34" s="41"/>
      <c r="I34" s="41"/>
      <c r="J34" s="41"/>
      <c r="K34" s="42"/>
      <c r="L34" s="41"/>
    </row>
    <row r="35" spans="1:12" ht="14.4">
      <c r="A35" s="14"/>
      <c r="B35" s="15"/>
      <c r="C35" s="11"/>
      <c r="D35" s="7" t="s">
        <v>27</v>
      </c>
      <c r="E35" s="40"/>
      <c r="F35" s="41"/>
      <c r="G35" s="41"/>
      <c r="H35" s="41"/>
      <c r="I35" s="41"/>
      <c r="J35" s="41"/>
      <c r="K35" s="42"/>
      <c r="L35" s="41"/>
    </row>
    <row r="36" spans="1:12" ht="14.4">
      <c r="A36" s="14"/>
      <c r="B36" s="15"/>
      <c r="C36" s="11"/>
      <c r="D36" s="7" t="s">
        <v>28</v>
      </c>
      <c r="E36" s="40"/>
      <c r="F36" s="41"/>
      <c r="G36" s="41"/>
      <c r="H36" s="41"/>
      <c r="I36" s="41"/>
      <c r="J36" s="41"/>
      <c r="K36" s="42"/>
      <c r="L36" s="41"/>
    </row>
    <row r="37" spans="1:12" ht="14.4">
      <c r="A37" s="14"/>
      <c r="B37" s="15"/>
      <c r="C37" s="11"/>
      <c r="D37" s="7" t="s">
        <v>29</v>
      </c>
      <c r="E37" s="40"/>
      <c r="F37" s="41"/>
      <c r="G37" s="41"/>
      <c r="H37" s="41"/>
      <c r="I37" s="41"/>
      <c r="J37" s="41"/>
      <c r="K37" s="42"/>
      <c r="L37" s="41"/>
    </row>
    <row r="38" spans="1:12" ht="14.4">
      <c r="A38" s="14"/>
      <c r="B38" s="15"/>
      <c r="C38" s="11"/>
      <c r="D38" s="7" t="s">
        <v>30</v>
      </c>
      <c r="E38" s="40"/>
      <c r="F38" s="41"/>
      <c r="G38" s="41"/>
      <c r="H38" s="41"/>
      <c r="I38" s="41"/>
      <c r="J38" s="41"/>
      <c r="K38" s="42"/>
      <c r="L38" s="41"/>
    </row>
    <row r="39" spans="1:12" ht="14.4">
      <c r="A39" s="14"/>
      <c r="B39" s="15"/>
      <c r="C39" s="11"/>
      <c r="D39" s="7" t="s">
        <v>31</v>
      </c>
      <c r="E39" s="40"/>
      <c r="F39" s="41"/>
      <c r="G39" s="41"/>
      <c r="H39" s="41"/>
      <c r="I39" s="41"/>
      <c r="J39" s="41"/>
      <c r="K39" s="42"/>
      <c r="L39" s="41"/>
    </row>
    <row r="40" spans="1:12" ht="14.4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5">SUM(G33:G41)</f>
        <v>0</v>
      </c>
      <c r="H42" s="19">
        <f t="shared" ref="H42" si="6">SUM(H33:H41)</f>
        <v>0</v>
      </c>
      <c r="I42" s="19">
        <f t="shared" ref="I42" si="7">SUM(I33:I41)</f>
        <v>0</v>
      </c>
      <c r="J42" s="19">
        <f t="shared" ref="J42:L42" si="8">SUM(J33:J41)</f>
        <v>0</v>
      </c>
      <c r="K42" s="25"/>
      <c r="L42" s="19">
        <f t="shared" si="8"/>
        <v>0</v>
      </c>
    </row>
    <row r="43" spans="1:12" ht="15.75" customHeight="1" thickBo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95">
        <f>F32+F42</f>
        <v>570</v>
      </c>
      <c r="G43" s="95">
        <f t="shared" ref="G43" si="9">G32+G42</f>
        <v>22.63</v>
      </c>
      <c r="H43" s="95">
        <f t="shared" ref="H43" si="10">H32+H42</f>
        <v>27.14</v>
      </c>
      <c r="I43" s="95">
        <f t="shared" ref="I43" si="11">I32+I42</f>
        <v>47.97</v>
      </c>
      <c r="J43" s="95">
        <f t="shared" ref="J43:L43" si="12">J32+J42</f>
        <v>532.66</v>
      </c>
      <c r="K43" s="32"/>
      <c r="L43" s="32">
        <f t="shared" si="12"/>
        <v>0</v>
      </c>
    </row>
    <row r="44" spans="1:12" ht="16.2" thickBot="1">
      <c r="A44" s="20">
        <v>1</v>
      </c>
      <c r="B44" s="21">
        <v>3</v>
      </c>
      <c r="C44" s="22" t="s">
        <v>20</v>
      </c>
      <c r="D44" s="5" t="s">
        <v>21</v>
      </c>
      <c r="E44" s="83" t="s">
        <v>68</v>
      </c>
      <c r="F44" s="50">
        <v>150</v>
      </c>
      <c r="G44" s="50">
        <v>15.79</v>
      </c>
      <c r="H44" s="85">
        <v>30.45</v>
      </c>
      <c r="I44" s="85">
        <v>2.72</v>
      </c>
      <c r="J44" s="85">
        <v>347.14</v>
      </c>
      <c r="K44" s="89">
        <v>212</v>
      </c>
      <c r="L44" s="39"/>
    </row>
    <row r="45" spans="1:12" ht="16.2" thickBot="1">
      <c r="A45" s="23"/>
      <c r="B45" s="15"/>
      <c r="C45" s="11"/>
      <c r="D45" s="122" t="s">
        <v>22</v>
      </c>
      <c r="E45" s="84" t="s">
        <v>69</v>
      </c>
      <c r="F45" s="51">
        <v>55</v>
      </c>
      <c r="G45" s="51">
        <v>2.4</v>
      </c>
      <c r="H45" s="52">
        <v>3.87</v>
      </c>
      <c r="I45" s="52">
        <v>27.83</v>
      </c>
      <c r="J45" s="52">
        <v>156</v>
      </c>
      <c r="K45" s="90">
        <v>2</v>
      </c>
      <c r="L45" s="41"/>
    </row>
    <row r="46" spans="1:12" ht="16.2" thickBot="1">
      <c r="A46" s="23"/>
      <c r="B46" s="15"/>
      <c r="C46" s="11"/>
      <c r="D46" s="75" t="s">
        <v>29</v>
      </c>
      <c r="E46" s="49" t="s">
        <v>40</v>
      </c>
      <c r="F46" s="51">
        <v>200</v>
      </c>
      <c r="G46" s="51">
        <v>4.08</v>
      </c>
      <c r="H46" s="52">
        <v>3.54</v>
      </c>
      <c r="I46" s="52">
        <v>17.579999999999998</v>
      </c>
      <c r="J46" s="52">
        <v>118.6</v>
      </c>
      <c r="K46" s="90">
        <v>382</v>
      </c>
      <c r="L46" s="41"/>
    </row>
    <row r="47" spans="1:12" ht="16.2" thickBot="1">
      <c r="A47" s="23"/>
      <c r="B47" s="15"/>
      <c r="C47" s="11"/>
      <c r="D47" s="75" t="s">
        <v>70</v>
      </c>
      <c r="E47" s="49" t="s">
        <v>56</v>
      </c>
      <c r="F47" s="51">
        <v>100</v>
      </c>
      <c r="G47" s="51">
        <v>0.8</v>
      </c>
      <c r="H47" s="52">
        <v>0.2</v>
      </c>
      <c r="I47" s="52">
        <v>7.5</v>
      </c>
      <c r="J47" s="52">
        <v>38</v>
      </c>
      <c r="K47" s="90" t="s">
        <v>48</v>
      </c>
      <c r="L47" s="41"/>
    </row>
    <row r="48" spans="1:12" ht="15" thickBot="1">
      <c r="A48" s="23"/>
      <c r="B48" s="15"/>
      <c r="C48" s="11"/>
      <c r="D48" s="60"/>
      <c r="E48" s="58"/>
      <c r="F48" s="59"/>
      <c r="G48" s="59"/>
      <c r="H48" s="59"/>
      <c r="I48" s="59"/>
      <c r="J48" s="59"/>
      <c r="K48" s="62"/>
      <c r="L48" s="41"/>
    </row>
    <row r="49" spans="1:12" ht="16.2" thickBot="1">
      <c r="A49" s="23"/>
      <c r="B49" s="15"/>
      <c r="C49" s="11"/>
      <c r="D49" s="6"/>
      <c r="E49" s="40"/>
      <c r="F49" s="41"/>
      <c r="G49" s="56"/>
      <c r="H49" s="57"/>
      <c r="I49" s="57"/>
      <c r="J49" s="57"/>
      <c r="K49" s="64"/>
      <c r="L49" s="41"/>
    </row>
    <row r="50" spans="1:12" ht="15" thickBot="1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6.2" thickBot="1">
      <c r="A51" s="24"/>
      <c r="B51" s="17"/>
      <c r="C51" s="8"/>
      <c r="D51" s="18" t="s">
        <v>32</v>
      </c>
      <c r="E51" s="9"/>
      <c r="F51" s="78">
        <v>505</v>
      </c>
      <c r="G51" s="79">
        <v>23.07</v>
      </c>
      <c r="H51" s="79">
        <v>38.06</v>
      </c>
      <c r="I51" s="79">
        <v>55.63</v>
      </c>
      <c r="J51" s="79">
        <v>659.74</v>
      </c>
      <c r="K51" s="25"/>
      <c r="L51" s="19">
        <f t="shared" ref="J51:L51" si="13">SUM(L44:L50)</f>
        <v>0</v>
      </c>
    </row>
    <row r="52" spans="1:12" ht="16.2" thickBot="1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0"/>
      <c r="F52" s="41"/>
      <c r="G52" s="41"/>
      <c r="H52" s="41"/>
      <c r="I52" s="41"/>
      <c r="J52" s="41"/>
      <c r="K52" s="42"/>
      <c r="L52" s="41"/>
    </row>
    <row r="53" spans="1:12" ht="16.2" thickBot="1">
      <c r="A53" s="23"/>
      <c r="B53" s="15"/>
      <c r="C53" s="11"/>
      <c r="D53" s="7" t="s">
        <v>26</v>
      </c>
      <c r="E53" s="51"/>
      <c r="F53" s="41"/>
      <c r="G53" s="41"/>
      <c r="H53" s="41"/>
      <c r="I53" s="41"/>
      <c r="J53" s="41"/>
      <c r="K53" s="42"/>
      <c r="L53" s="41"/>
    </row>
    <row r="54" spans="1:12" ht="16.2" thickBot="1">
      <c r="A54" s="23"/>
      <c r="B54" s="15"/>
      <c r="C54" s="11"/>
      <c r="D54" s="7" t="s">
        <v>27</v>
      </c>
      <c r="E54" s="51"/>
      <c r="F54" s="41"/>
      <c r="G54" s="41"/>
      <c r="H54" s="41"/>
      <c r="I54" s="41"/>
      <c r="J54" s="41"/>
      <c r="K54" s="42"/>
      <c r="L54" s="41"/>
    </row>
    <row r="55" spans="1:12" ht="16.2" thickBot="1">
      <c r="A55" s="23"/>
      <c r="B55" s="15"/>
      <c r="C55" s="11"/>
      <c r="D55" s="7" t="s">
        <v>28</v>
      </c>
      <c r="E55" s="51"/>
      <c r="F55" s="41"/>
      <c r="G55" s="41"/>
      <c r="H55" s="41"/>
      <c r="I55" s="41"/>
      <c r="J55" s="41"/>
      <c r="K55" s="42"/>
      <c r="L55" s="41"/>
    </row>
    <row r="56" spans="1:12" ht="14.4">
      <c r="A56" s="23"/>
      <c r="B56" s="15"/>
      <c r="C56" s="11"/>
      <c r="D56" s="7" t="s">
        <v>29</v>
      </c>
      <c r="E56" s="40"/>
      <c r="F56" s="41"/>
      <c r="G56" s="41"/>
      <c r="H56" s="41"/>
      <c r="I56" s="41"/>
      <c r="J56" s="41"/>
      <c r="K56" s="42"/>
      <c r="L56" s="41"/>
    </row>
    <row r="57" spans="1:12" ht="14.4">
      <c r="A57" s="23"/>
      <c r="B57" s="15"/>
      <c r="C57" s="11"/>
      <c r="D57" s="7" t="s">
        <v>30</v>
      </c>
      <c r="E57" s="40"/>
      <c r="F57" s="41"/>
      <c r="G57" s="41"/>
      <c r="H57" s="41"/>
      <c r="I57" s="41"/>
      <c r="J57" s="41"/>
      <c r="K57" s="42"/>
      <c r="L57" s="41"/>
    </row>
    <row r="58" spans="1:12" ht="14.4">
      <c r="A58" s="23"/>
      <c r="B58" s="15"/>
      <c r="C58" s="11"/>
      <c r="D58" s="7" t="s">
        <v>31</v>
      </c>
      <c r="E58" s="40"/>
      <c r="F58" s="41"/>
      <c r="G58" s="41"/>
      <c r="H58" s="41"/>
      <c r="I58" s="41"/>
      <c r="J58" s="41"/>
      <c r="K58" s="42"/>
      <c r="L58" s="41"/>
    </row>
    <row r="59" spans="1:12" ht="14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4">SUM(G52:G60)</f>
        <v>0</v>
      </c>
      <c r="H61" s="19">
        <f t="shared" ref="H61" si="15">SUM(H52:H60)</f>
        <v>0</v>
      </c>
      <c r="I61" s="19">
        <f t="shared" ref="I61" si="16">SUM(I52:I60)</f>
        <v>0</v>
      </c>
      <c r="J61" s="19">
        <f t="shared" ref="J61:L61" si="17">SUM(J52:J60)</f>
        <v>0</v>
      </c>
      <c r="K61" s="25"/>
      <c r="L61" s="19">
        <f t="shared" si="17"/>
        <v>0</v>
      </c>
    </row>
    <row r="62" spans="1:12" ht="15.75" customHeight="1" thickBo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95">
        <f>F51+F61</f>
        <v>505</v>
      </c>
      <c r="G62" s="95">
        <f t="shared" ref="G62" si="18">G51+G61</f>
        <v>23.07</v>
      </c>
      <c r="H62" s="95">
        <f t="shared" ref="H62" si="19">H51+H61</f>
        <v>38.06</v>
      </c>
      <c r="I62" s="95">
        <f t="shared" ref="I62" si="20">I51+I61</f>
        <v>55.63</v>
      </c>
      <c r="J62" s="95">
        <f t="shared" ref="J62:L62" si="21">J51+J61</f>
        <v>659.74</v>
      </c>
      <c r="K62" s="32"/>
      <c r="L62" s="32">
        <f t="shared" si="21"/>
        <v>0</v>
      </c>
    </row>
    <row r="63" spans="1:12" ht="16.2" thickBot="1">
      <c r="A63" s="20">
        <v>1</v>
      </c>
      <c r="B63" s="21">
        <v>4</v>
      </c>
      <c r="C63" s="22" t="s">
        <v>20</v>
      </c>
      <c r="D63" s="5" t="s">
        <v>21</v>
      </c>
      <c r="E63" s="71" t="s">
        <v>71</v>
      </c>
      <c r="F63" s="76">
        <v>150</v>
      </c>
      <c r="G63" s="85">
        <v>6.41</v>
      </c>
      <c r="H63" s="96">
        <v>8.6199999999999992</v>
      </c>
      <c r="I63" s="96">
        <v>36.78</v>
      </c>
      <c r="J63" s="96">
        <v>250.31</v>
      </c>
      <c r="K63" s="92">
        <v>171</v>
      </c>
      <c r="L63" s="39"/>
    </row>
    <row r="64" spans="1:12" ht="31.8" thickBot="1">
      <c r="A64" s="23"/>
      <c r="B64" s="15"/>
      <c r="C64" s="11"/>
      <c r="D64" s="120" t="s">
        <v>21</v>
      </c>
      <c r="E64" s="72" t="s">
        <v>72</v>
      </c>
      <c r="F64" s="77">
        <v>100</v>
      </c>
      <c r="G64" s="88">
        <v>14.1</v>
      </c>
      <c r="H64" s="88">
        <v>5.7</v>
      </c>
      <c r="I64" s="88">
        <v>4.4000000000000004</v>
      </c>
      <c r="J64" s="88">
        <v>126.4</v>
      </c>
      <c r="K64" s="91" t="s">
        <v>74</v>
      </c>
      <c r="L64" s="41"/>
    </row>
    <row r="65" spans="1:12" ht="16.2" thickBot="1">
      <c r="A65" s="23"/>
      <c r="B65" s="15"/>
      <c r="C65" s="11"/>
      <c r="D65" s="75" t="s">
        <v>43</v>
      </c>
      <c r="E65" s="84" t="s">
        <v>49</v>
      </c>
      <c r="F65" s="86">
        <v>60</v>
      </c>
      <c r="G65" s="87">
        <v>0.66</v>
      </c>
      <c r="H65" s="87">
        <v>0.12</v>
      </c>
      <c r="I65" s="87">
        <v>2.2799999999999998</v>
      </c>
      <c r="J65" s="87">
        <v>13.2</v>
      </c>
      <c r="K65" s="90">
        <v>71</v>
      </c>
      <c r="L65" s="41"/>
    </row>
    <row r="66" spans="1:12" ht="16.2" thickBot="1">
      <c r="A66" s="23"/>
      <c r="B66" s="15"/>
      <c r="C66" s="11"/>
      <c r="D66" s="60" t="s">
        <v>22</v>
      </c>
      <c r="E66" s="72" t="s">
        <v>50</v>
      </c>
      <c r="F66" s="51">
        <v>45</v>
      </c>
      <c r="G66" s="88">
        <v>3.4</v>
      </c>
      <c r="H66" s="88">
        <v>0.4</v>
      </c>
      <c r="I66" s="88">
        <v>22.1</v>
      </c>
      <c r="J66" s="88">
        <v>105.5</v>
      </c>
      <c r="K66" s="91" t="s">
        <v>48</v>
      </c>
      <c r="L66" s="41"/>
    </row>
    <row r="67" spans="1:12" ht="16.2" thickBot="1">
      <c r="A67" s="23"/>
      <c r="B67" s="15"/>
      <c r="C67" s="11"/>
      <c r="D67" s="75" t="s">
        <v>29</v>
      </c>
      <c r="E67" s="72" t="s">
        <v>73</v>
      </c>
      <c r="F67" s="77">
        <v>200</v>
      </c>
      <c r="G67" s="88">
        <v>0.2</v>
      </c>
      <c r="H67" s="88">
        <v>0.08</v>
      </c>
      <c r="I67" s="88">
        <v>17.420000000000002</v>
      </c>
      <c r="J67" s="88">
        <v>71.2</v>
      </c>
      <c r="K67" s="91">
        <v>189</v>
      </c>
      <c r="L67" s="41"/>
    </row>
    <row r="68" spans="1:12" ht="16.2" thickBot="1">
      <c r="A68" s="23"/>
      <c r="B68" s="15"/>
      <c r="C68" s="11"/>
      <c r="D68" s="53"/>
      <c r="E68" s="49"/>
      <c r="F68" s="51"/>
      <c r="G68" s="52"/>
      <c r="H68" s="52"/>
      <c r="I68" s="52"/>
      <c r="J68" s="52"/>
      <c r="K68" s="51"/>
      <c r="L68" s="41"/>
    </row>
    <row r="69" spans="1:12" ht="15" thickBot="1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6.2" thickBot="1">
      <c r="A70" s="24"/>
      <c r="B70" s="17"/>
      <c r="C70" s="8"/>
      <c r="D70" s="18" t="s">
        <v>32</v>
      </c>
      <c r="E70" s="9"/>
      <c r="F70" s="93">
        <v>555</v>
      </c>
      <c r="G70" s="79">
        <v>24.77</v>
      </c>
      <c r="H70" s="79">
        <v>14.92</v>
      </c>
      <c r="I70" s="79">
        <v>82.98</v>
      </c>
      <c r="J70" s="97">
        <v>566.61</v>
      </c>
      <c r="K70" s="25"/>
      <c r="L70" s="19">
        <f t="shared" ref="J70:L70" si="22">SUM(L63:L69)</f>
        <v>0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2" ht="14.4">
      <c r="A72" s="23"/>
      <c r="B72" s="15"/>
      <c r="C72" s="11"/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4.4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4.4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4.4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4.4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4.4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4.4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3">SUM(G71:G79)</f>
        <v>0</v>
      </c>
      <c r="H80" s="19">
        <f t="shared" ref="H80" si="24">SUM(H71:H79)</f>
        <v>0</v>
      </c>
      <c r="I80" s="19">
        <f t="shared" ref="I80" si="25">SUM(I71:I79)</f>
        <v>0</v>
      </c>
      <c r="J80" s="19">
        <f t="shared" ref="J80:L80" si="26">SUM(J71:J79)</f>
        <v>0</v>
      </c>
      <c r="K80" s="25"/>
      <c r="L80" s="19">
        <f t="shared" si="26"/>
        <v>0</v>
      </c>
    </row>
    <row r="81" spans="1:12" ht="15.75" customHeight="1" thickBot="1">
      <c r="A81" s="29">
        <f>A63</f>
        <v>1</v>
      </c>
      <c r="B81" s="30">
        <f>B63</f>
        <v>4</v>
      </c>
      <c r="C81" s="68" t="s">
        <v>4</v>
      </c>
      <c r="D81" s="69"/>
      <c r="E81" s="103"/>
      <c r="F81" s="112">
        <f>F70+F80</f>
        <v>555</v>
      </c>
      <c r="G81" s="112">
        <f t="shared" ref="G81" si="27">G70+G80</f>
        <v>24.77</v>
      </c>
      <c r="H81" s="112">
        <f t="shared" ref="H81" si="28">H70+H80</f>
        <v>14.92</v>
      </c>
      <c r="I81" s="112">
        <f t="shared" ref="I81" si="29">I70+I80</f>
        <v>82.98</v>
      </c>
      <c r="J81" s="112">
        <f t="shared" ref="J81:L81" si="30">J70+J80</f>
        <v>566.61</v>
      </c>
      <c r="K81" s="113"/>
      <c r="L81" s="113">
        <f t="shared" si="30"/>
        <v>0</v>
      </c>
    </row>
    <row r="82" spans="1:12" ht="16.2" thickBot="1">
      <c r="A82" s="20">
        <v>1</v>
      </c>
      <c r="B82" s="21">
        <v>5</v>
      </c>
      <c r="C82" s="22" t="s">
        <v>20</v>
      </c>
      <c r="D82" s="5" t="s">
        <v>21</v>
      </c>
      <c r="E82" s="104" t="s">
        <v>59</v>
      </c>
      <c r="F82" s="114">
        <v>150</v>
      </c>
      <c r="G82" s="114">
        <v>10.97</v>
      </c>
      <c r="H82" s="114">
        <v>10.98</v>
      </c>
      <c r="I82" s="114">
        <v>14.01</v>
      </c>
      <c r="J82" s="114">
        <v>198.7</v>
      </c>
      <c r="K82" s="100" t="s">
        <v>62</v>
      </c>
      <c r="L82" s="41"/>
    </row>
    <row r="83" spans="1:12" ht="16.2" thickBot="1">
      <c r="A83" s="23"/>
      <c r="B83" s="15"/>
      <c r="C83" s="11"/>
      <c r="D83" s="122" t="s">
        <v>67</v>
      </c>
      <c r="E83" s="105" t="s">
        <v>75</v>
      </c>
      <c r="F83" s="114">
        <v>80</v>
      </c>
      <c r="G83" s="114">
        <v>0.67</v>
      </c>
      <c r="H83" s="114">
        <v>4.2699999999999996</v>
      </c>
      <c r="I83" s="114">
        <v>2.13</v>
      </c>
      <c r="J83" s="114">
        <v>49.42</v>
      </c>
      <c r="K83" s="102">
        <v>24</v>
      </c>
      <c r="L83" s="41"/>
    </row>
    <row r="84" spans="1:12" ht="16.2" thickBot="1">
      <c r="A84" s="23"/>
      <c r="B84" s="15"/>
      <c r="C84" s="11"/>
      <c r="D84" s="75" t="s">
        <v>22</v>
      </c>
      <c r="E84" s="105" t="s">
        <v>50</v>
      </c>
      <c r="F84" s="115">
        <v>45</v>
      </c>
      <c r="G84" s="114">
        <v>3.4</v>
      </c>
      <c r="H84" s="114">
        <v>0.4</v>
      </c>
      <c r="I84" s="114">
        <v>22.1</v>
      </c>
      <c r="J84" s="114">
        <v>105.5</v>
      </c>
      <c r="K84" s="116" t="s">
        <v>48</v>
      </c>
      <c r="L84" s="101"/>
    </row>
    <row r="85" spans="1:12" ht="16.2" thickBot="1">
      <c r="A85" s="23"/>
      <c r="B85" s="15"/>
      <c r="C85" s="11"/>
      <c r="D85" s="75" t="s">
        <v>29</v>
      </c>
      <c r="E85" s="106" t="s">
        <v>76</v>
      </c>
      <c r="F85" s="117">
        <v>200</v>
      </c>
      <c r="G85" s="117">
        <v>1.04</v>
      </c>
      <c r="H85" s="117">
        <v>0</v>
      </c>
      <c r="I85" s="117">
        <v>26.96</v>
      </c>
      <c r="J85" s="117">
        <v>116</v>
      </c>
      <c r="K85" s="118" t="s">
        <v>77</v>
      </c>
      <c r="L85" s="101"/>
    </row>
    <row r="86" spans="1:12" ht="16.2" thickBot="1">
      <c r="A86" s="23"/>
      <c r="B86" s="15"/>
      <c r="C86" s="11"/>
      <c r="D86" s="60" t="s">
        <v>55</v>
      </c>
      <c r="E86" s="106" t="s">
        <v>53</v>
      </c>
      <c r="F86" s="117">
        <v>28</v>
      </c>
      <c r="G86" s="117">
        <v>1.1000000000000001</v>
      </c>
      <c r="H86" s="117">
        <v>5.0999999999999996</v>
      </c>
      <c r="I86" s="117">
        <v>18.600000000000001</v>
      </c>
      <c r="J86" s="117">
        <v>124.6</v>
      </c>
      <c r="K86" s="102" t="s">
        <v>48</v>
      </c>
      <c r="L86" s="101"/>
    </row>
    <row r="87" spans="1:12" ht="14.4">
      <c r="A87" s="23"/>
      <c r="B87" s="15"/>
      <c r="C87" s="11"/>
      <c r="D87" s="6"/>
      <c r="E87" s="107"/>
      <c r="F87" s="41"/>
      <c r="G87" s="41"/>
      <c r="H87" s="41"/>
      <c r="I87" s="41"/>
      <c r="J87" s="41"/>
      <c r="K87" s="41"/>
      <c r="L87" s="41"/>
    </row>
    <row r="88" spans="1:12" ht="14.4">
      <c r="A88" s="23"/>
      <c r="B88" s="15"/>
      <c r="C88" s="11"/>
      <c r="D88" s="6"/>
      <c r="E88" s="107"/>
      <c r="F88" s="41"/>
      <c r="G88" s="41"/>
      <c r="H88" s="41"/>
      <c r="I88" s="41"/>
      <c r="J88" s="41"/>
      <c r="K88" s="41"/>
      <c r="L88" s="41"/>
    </row>
    <row r="89" spans="1:12" ht="16.2" thickBot="1">
      <c r="A89" s="24"/>
      <c r="B89" s="17"/>
      <c r="C89" s="8"/>
      <c r="D89" s="18" t="s">
        <v>32</v>
      </c>
      <c r="E89" s="9"/>
      <c r="F89" s="108">
        <v>503</v>
      </c>
      <c r="G89" s="109">
        <v>17.18</v>
      </c>
      <c r="H89" s="109">
        <v>20.72</v>
      </c>
      <c r="I89" s="109">
        <v>83.8</v>
      </c>
      <c r="J89" s="109">
        <v>594.22</v>
      </c>
      <c r="K89" s="110"/>
      <c r="L89" s="111">
        <f t="shared" ref="J89:L89" si="31">SUM(L82:L88)</f>
        <v>0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4.4">
      <c r="A91" s="23"/>
      <c r="B91" s="15"/>
      <c r="C91" s="11"/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4.4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4.4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4.4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4.4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4.4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4.4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32">SUM(G90:G98)</f>
        <v>0</v>
      </c>
      <c r="H99" s="19">
        <f t="shared" ref="H99" si="33">SUM(H90:H98)</f>
        <v>0</v>
      </c>
      <c r="I99" s="19">
        <f t="shared" ref="I99" si="34">SUM(I90:I98)</f>
        <v>0</v>
      </c>
      <c r="J99" s="19">
        <f t="shared" ref="J99:L99" si="35">SUM(J90:J98)</f>
        <v>0</v>
      </c>
      <c r="K99" s="25"/>
      <c r="L99" s="19">
        <f t="shared" si="35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95">
        <f>F89+F99</f>
        <v>503</v>
      </c>
      <c r="G100" s="95">
        <f t="shared" ref="G100" si="36">G89+G99</f>
        <v>17.18</v>
      </c>
      <c r="H100" s="95">
        <f t="shared" ref="H100" si="37">H89+H99</f>
        <v>20.72</v>
      </c>
      <c r="I100" s="95">
        <f t="shared" ref="I100" si="38">I89+I99</f>
        <v>83.8</v>
      </c>
      <c r="J100" s="95">
        <f t="shared" ref="J100:L100" si="39">J89+J99</f>
        <v>594.22</v>
      </c>
      <c r="K100" s="32"/>
      <c r="L100" s="32">
        <f t="shared" si="39"/>
        <v>0</v>
      </c>
    </row>
    <row r="101" spans="1:12" ht="16.2" thickBot="1">
      <c r="A101" s="20">
        <v>2</v>
      </c>
      <c r="B101" s="21">
        <v>6</v>
      </c>
      <c r="C101" s="22" t="s">
        <v>20</v>
      </c>
      <c r="D101" s="5" t="s">
        <v>21</v>
      </c>
      <c r="E101" s="71" t="s">
        <v>78</v>
      </c>
      <c r="F101" s="76">
        <v>250</v>
      </c>
      <c r="G101" s="96">
        <v>3.72</v>
      </c>
      <c r="H101" s="96">
        <v>4.47</v>
      </c>
      <c r="I101" s="96">
        <v>7.68</v>
      </c>
      <c r="J101" s="96">
        <v>89</v>
      </c>
      <c r="K101" s="92">
        <v>121</v>
      </c>
      <c r="L101" s="39"/>
    </row>
    <row r="102" spans="1:12" ht="16.2" thickBot="1">
      <c r="A102" s="23"/>
      <c r="B102" s="15"/>
      <c r="C102" s="11"/>
      <c r="D102" s="120" t="s">
        <v>22</v>
      </c>
      <c r="E102" s="49" t="s">
        <v>46</v>
      </c>
      <c r="F102" s="77">
        <v>50</v>
      </c>
      <c r="G102" s="88">
        <v>5.8</v>
      </c>
      <c r="H102" s="88">
        <v>8.3000000000000007</v>
      </c>
      <c r="I102" s="88">
        <v>14.83</v>
      </c>
      <c r="J102" s="88">
        <v>157</v>
      </c>
      <c r="K102" s="90">
        <v>3</v>
      </c>
      <c r="L102" s="41"/>
    </row>
    <row r="103" spans="1:12" ht="16.2" thickBot="1">
      <c r="A103" s="23"/>
      <c r="B103" s="15"/>
      <c r="C103" s="11"/>
      <c r="D103" s="60" t="s">
        <v>29</v>
      </c>
      <c r="E103" s="72" t="s">
        <v>79</v>
      </c>
      <c r="F103" s="77">
        <v>200</v>
      </c>
      <c r="G103" s="88">
        <v>3.17</v>
      </c>
      <c r="H103" s="88">
        <v>2.68</v>
      </c>
      <c r="I103" s="88">
        <v>15.95</v>
      </c>
      <c r="J103" s="88">
        <v>100.6</v>
      </c>
      <c r="K103" s="91">
        <v>379</v>
      </c>
      <c r="L103" s="41"/>
    </row>
    <row r="104" spans="1:12" ht="16.2" thickBot="1">
      <c r="A104" s="23"/>
      <c r="B104" s="15"/>
      <c r="C104" s="11"/>
      <c r="D104" s="60" t="s">
        <v>23</v>
      </c>
      <c r="E104" s="72" t="s">
        <v>51</v>
      </c>
      <c r="F104" s="77">
        <v>100</v>
      </c>
      <c r="G104" s="88">
        <v>1.5</v>
      </c>
      <c r="H104" s="88">
        <v>0.1</v>
      </c>
      <c r="I104" s="88">
        <v>21</v>
      </c>
      <c r="J104" s="88">
        <v>96</v>
      </c>
      <c r="K104" s="91" t="s">
        <v>48</v>
      </c>
      <c r="L104" s="41"/>
    </row>
    <row r="105" spans="1:12" ht="16.2" thickBot="1">
      <c r="A105" s="23"/>
      <c r="B105" s="15"/>
      <c r="C105" s="11"/>
      <c r="D105" s="75" t="s">
        <v>61</v>
      </c>
      <c r="E105" s="72" t="s">
        <v>80</v>
      </c>
      <c r="F105" s="77">
        <v>65</v>
      </c>
      <c r="G105" s="88">
        <v>7</v>
      </c>
      <c r="H105" s="88">
        <v>11</v>
      </c>
      <c r="I105" s="88">
        <v>47</v>
      </c>
      <c r="J105" s="88">
        <v>318</v>
      </c>
      <c r="K105" s="91" t="s">
        <v>48</v>
      </c>
      <c r="L105" s="41"/>
    </row>
    <row r="106" spans="1:12" ht="14.4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>
      <c r="A108" s="24"/>
      <c r="B108" s="17"/>
      <c r="C108" s="8"/>
      <c r="D108" s="18" t="s">
        <v>32</v>
      </c>
      <c r="E108" s="9"/>
      <c r="F108" s="119">
        <f>SUM(F101:F107)</f>
        <v>665</v>
      </c>
      <c r="G108" s="119">
        <f t="shared" ref="G108:J108" si="40">SUM(G101:G107)</f>
        <v>21.189999999999998</v>
      </c>
      <c r="H108" s="119">
        <f t="shared" si="40"/>
        <v>26.549999999999997</v>
      </c>
      <c r="I108" s="119">
        <f t="shared" si="40"/>
        <v>106.46</v>
      </c>
      <c r="J108" s="119">
        <f t="shared" si="40"/>
        <v>760.6</v>
      </c>
      <c r="K108" s="25"/>
      <c r="L108" s="19">
        <f t="shared" ref="L108" si="41">SUM(L101:L107)</f>
        <v>0</v>
      </c>
    </row>
    <row r="109" spans="1:12" ht="14.4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>
      <c r="A110" s="23"/>
      <c r="B110" s="15"/>
      <c r="C110" s="11"/>
      <c r="D110" s="7" t="s">
        <v>26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>
      <c r="A111" s="23"/>
      <c r="B111" s="15"/>
      <c r="C111" s="11"/>
      <c r="D111" s="7" t="s">
        <v>27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>
      <c r="A112" s="23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>
      <c r="A113" s="23"/>
      <c r="B113" s="15"/>
      <c r="C113" s="11"/>
      <c r="D113" s="7" t="s">
        <v>29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>
      <c r="A114" s="23"/>
      <c r="B114" s="15"/>
      <c r="C114" s="11"/>
      <c r="D114" s="7" t="s">
        <v>30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>
      <c r="A115" s="23"/>
      <c r="B115" s="15"/>
      <c r="C115" s="11"/>
      <c r="D115" s="7" t="s">
        <v>31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2">SUM(G109:G117)</f>
        <v>0</v>
      </c>
      <c r="H118" s="19">
        <f t="shared" si="42"/>
        <v>0</v>
      </c>
      <c r="I118" s="19">
        <f t="shared" si="42"/>
        <v>0</v>
      </c>
      <c r="J118" s="19">
        <f t="shared" si="42"/>
        <v>0</v>
      </c>
      <c r="K118" s="25"/>
      <c r="L118" s="19">
        <f t="shared" ref="L118" si="43">SUM(L109:L117)</f>
        <v>0</v>
      </c>
    </row>
    <row r="119" spans="1:12" ht="15" thickBot="1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95">
        <f>F108+F118</f>
        <v>665</v>
      </c>
      <c r="G119" s="95">
        <f t="shared" ref="G119" si="44">G108+G118</f>
        <v>21.189999999999998</v>
      </c>
      <c r="H119" s="95">
        <f t="shared" ref="H119" si="45">H108+H118</f>
        <v>26.549999999999997</v>
      </c>
      <c r="I119" s="95">
        <f t="shared" ref="I119" si="46">I108+I118</f>
        <v>106.46</v>
      </c>
      <c r="J119" s="95">
        <f t="shared" ref="J119:L119" si="47">J108+J118</f>
        <v>760.6</v>
      </c>
      <c r="K119" s="32"/>
      <c r="L119" s="32">
        <f t="shared" si="47"/>
        <v>0</v>
      </c>
    </row>
    <row r="120" spans="1:12" ht="16.2" thickBot="1">
      <c r="A120" s="14">
        <v>2</v>
      </c>
      <c r="B120" s="15">
        <v>7</v>
      </c>
      <c r="C120" s="22" t="s">
        <v>20</v>
      </c>
      <c r="D120" s="5" t="s">
        <v>21</v>
      </c>
      <c r="E120" s="71" t="s">
        <v>81</v>
      </c>
      <c r="F120" s="76">
        <v>170</v>
      </c>
      <c r="G120" s="96">
        <v>24.4</v>
      </c>
      <c r="H120" s="96">
        <v>13.11</v>
      </c>
      <c r="I120" s="96">
        <v>37.29</v>
      </c>
      <c r="J120" s="96">
        <v>364.5</v>
      </c>
      <c r="K120" s="92">
        <v>218</v>
      </c>
      <c r="L120" s="39"/>
    </row>
    <row r="121" spans="1:12" ht="16.2" thickBot="1">
      <c r="A121" s="14"/>
      <c r="B121" s="15"/>
      <c r="C121" s="11"/>
      <c r="D121" s="122" t="s">
        <v>22</v>
      </c>
      <c r="E121" s="73" t="s">
        <v>82</v>
      </c>
      <c r="F121" s="77">
        <v>30</v>
      </c>
      <c r="G121" s="88">
        <v>2.2999999999999998</v>
      </c>
      <c r="H121" s="88">
        <v>0.3</v>
      </c>
      <c r="I121" s="88">
        <v>14.49</v>
      </c>
      <c r="J121" s="88">
        <v>70.14</v>
      </c>
      <c r="K121" s="90" t="s">
        <v>48</v>
      </c>
      <c r="L121" s="41"/>
    </row>
    <row r="122" spans="1:12" ht="16.2" thickBot="1">
      <c r="A122" s="14"/>
      <c r="B122" s="15"/>
      <c r="C122" s="11"/>
      <c r="D122" s="75" t="s">
        <v>29</v>
      </c>
      <c r="E122" s="73" t="s">
        <v>57</v>
      </c>
      <c r="F122" s="98">
        <v>200</v>
      </c>
      <c r="G122" s="99">
        <v>0.11</v>
      </c>
      <c r="H122" s="99">
        <v>0.12</v>
      </c>
      <c r="I122" s="99">
        <v>25.09</v>
      </c>
      <c r="J122" s="99">
        <v>119.2</v>
      </c>
      <c r="K122" s="90">
        <v>352</v>
      </c>
      <c r="L122" s="41"/>
    </row>
    <row r="123" spans="1:12" ht="16.2" thickBot="1">
      <c r="A123" s="14"/>
      <c r="B123" s="15"/>
      <c r="C123" s="11"/>
      <c r="D123" s="75" t="s">
        <v>70</v>
      </c>
      <c r="E123" s="72" t="s">
        <v>83</v>
      </c>
      <c r="F123" s="77">
        <v>100</v>
      </c>
      <c r="G123" s="88">
        <v>0.8</v>
      </c>
      <c r="H123" s="88">
        <v>0.4</v>
      </c>
      <c r="I123" s="88">
        <v>8.1</v>
      </c>
      <c r="J123" s="88">
        <v>47</v>
      </c>
      <c r="K123" s="90" t="s">
        <v>48</v>
      </c>
      <c r="L123" s="41"/>
    </row>
    <row r="124" spans="1:12" ht="15" thickBot="1">
      <c r="A124" s="14"/>
      <c r="B124" s="15"/>
      <c r="C124" s="11"/>
      <c r="D124" s="60"/>
      <c r="E124" s="58"/>
      <c r="F124" s="59"/>
      <c r="G124" s="59"/>
      <c r="H124" s="59"/>
      <c r="I124" s="59"/>
      <c r="J124" s="59"/>
      <c r="K124" s="62"/>
      <c r="L124" s="41"/>
    </row>
    <row r="125" spans="1:12" ht="14.4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64"/>
      <c r="L125" s="41"/>
    </row>
    <row r="126" spans="1:12" ht="14.4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>
      <c r="A127" s="16"/>
      <c r="B127" s="17"/>
      <c r="C127" s="8"/>
      <c r="D127" s="18" t="s">
        <v>32</v>
      </c>
      <c r="E127" s="9"/>
      <c r="F127" s="119">
        <f>SUM(F120:F126)</f>
        <v>500</v>
      </c>
      <c r="G127" s="119">
        <f t="shared" ref="G127:J127" si="48">SUM(G120:G126)</f>
        <v>27.61</v>
      </c>
      <c r="H127" s="119">
        <f t="shared" si="48"/>
        <v>13.93</v>
      </c>
      <c r="I127" s="119">
        <f t="shared" si="48"/>
        <v>84.97</v>
      </c>
      <c r="J127" s="119">
        <f t="shared" si="48"/>
        <v>600.84</v>
      </c>
      <c r="K127" s="25"/>
      <c r="L127" s="19">
        <f t="shared" ref="L127" si="49">SUM(L120:L126)</f>
        <v>0</v>
      </c>
    </row>
    <row r="128" spans="1:12" ht="14.4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>
      <c r="A129" s="14"/>
      <c r="B129" s="15"/>
      <c r="C129" s="11"/>
      <c r="D129" s="7" t="s">
        <v>26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>
      <c r="A130" s="14"/>
      <c r="B130" s="15"/>
      <c r="C130" s="11"/>
      <c r="D130" s="7" t="s">
        <v>27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>
      <c r="A131" s="14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>
      <c r="A132" s="14"/>
      <c r="B132" s="15"/>
      <c r="C132" s="11"/>
      <c r="D132" s="7" t="s">
        <v>29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>
      <c r="A133" s="14"/>
      <c r="B133" s="15"/>
      <c r="C133" s="11"/>
      <c r="D133" s="7" t="s">
        <v>30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>
      <c r="A134" s="14"/>
      <c r="B134" s="15"/>
      <c r="C134" s="11"/>
      <c r="D134" s="7" t="s">
        <v>31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0">SUM(G128:G136)</f>
        <v>0</v>
      </c>
      <c r="H137" s="19">
        <f t="shared" si="50"/>
        <v>0</v>
      </c>
      <c r="I137" s="19">
        <f t="shared" si="50"/>
        <v>0</v>
      </c>
      <c r="J137" s="19">
        <f t="shared" si="50"/>
        <v>0</v>
      </c>
      <c r="K137" s="25"/>
      <c r="L137" s="19">
        <f t="shared" ref="L137" si="51">SUM(L128:L136)</f>
        <v>0</v>
      </c>
    </row>
    <row r="138" spans="1:12" ht="15" thickBot="1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95">
        <f>F127+F137</f>
        <v>500</v>
      </c>
      <c r="G138" s="95">
        <f t="shared" ref="G138" si="52">G127+G137</f>
        <v>27.61</v>
      </c>
      <c r="H138" s="95">
        <f t="shared" ref="H138" si="53">H127+H137</f>
        <v>13.93</v>
      </c>
      <c r="I138" s="95">
        <f t="shared" ref="I138" si="54">I127+I137</f>
        <v>84.97</v>
      </c>
      <c r="J138" s="95">
        <f t="shared" ref="J138:L138" si="55">J127+J137</f>
        <v>600.84</v>
      </c>
      <c r="K138" s="32"/>
      <c r="L138" s="32">
        <f t="shared" si="55"/>
        <v>0</v>
      </c>
    </row>
    <row r="139" spans="1:12" ht="16.2" thickBot="1">
      <c r="A139" s="20">
        <v>2</v>
      </c>
      <c r="B139" s="21">
        <v>8</v>
      </c>
      <c r="C139" s="22" t="s">
        <v>20</v>
      </c>
      <c r="D139" s="61" t="s">
        <v>21</v>
      </c>
      <c r="E139" s="83" t="s">
        <v>84</v>
      </c>
      <c r="F139" s="50">
        <v>150</v>
      </c>
      <c r="G139" s="85">
        <v>4.1399999999999997</v>
      </c>
      <c r="H139" s="85">
        <v>14.27</v>
      </c>
      <c r="I139" s="85">
        <v>31.73</v>
      </c>
      <c r="J139" s="85">
        <v>277.5</v>
      </c>
      <c r="K139" s="89">
        <v>147</v>
      </c>
      <c r="L139" s="39"/>
    </row>
    <row r="140" spans="1:12" ht="16.2" thickBot="1">
      <c r="A140" s="23"/>
      <c r="B140" s="15"/>
      <c r="C140" s="11"/>
      <c r="D140" s="120" t="s">
        <v>22</v>
      </c>
      <c r="E140" s="49" t="s">
        <v>85</v>
      </c>
      <c r="F140" s="51">
        <v>120</v>
      </c>
      <c r="G140" s="52">
        <v>13.16</v>
      </c>
      <c r="H140" s="52">
        <v>9.42</v>
      </c>
      <c r="I140" s="52">
        <v>2.71</v>
      </c>
      <c r="J140" s="52">
        <v>148.26</v>
      </c>
      <c r="K140" s="90">
        <v>331</v>
      </c>
      <c r="L140" s="41"/>
    </row>
    <row r="141" spans="1:12" ht="16.2" thickBot="1">
      <c r="A141" s="23"/>
      <c r="B141" s="15"/>
      <c r="C141" s="11"/>
      <c r="D141" s="60" t="s">
        <v>29</v>
      </c>
      <c r="E141" s="49" t="s">
        <v>49</v>
      </c>
      <c r="F141" s="86">
        <v>60</v>
      </c>
      <c r="G141" s="87">
        <v>0.66</v>
      </c>
      <c r="H141" s="87">
        <v>0.12</v>
      </c>
      <c r="I141" s="87">
        <v>2.2799999999999998</v>
      </c>
      <c r="J141" s="87">
        <v>13.2</v>
      </c>
      <c r="K141" s="90">
        <v>71</v>
      </c>
      <c r="L141" s="41"/>
    </row>
    <row r="142" spans="1:12" ht="15.75" customHeight="1" thickBot="1">
      <c r="A142" s="23"/>
      <c r="B142" s="15"/>
      <c r="C142" s="11"/>
      <c r="D142" s="60" t="s">
        <v>23</v>
      </c>
      <c r="E142" s="73" t="s">
        <v>82</v>
      </c>
      <c r="F142" s="77">
        <v>30</v>
      </c>
      <c r="G142" s="88">
        <v>2.2999999999999998</v>
      </c>
      <c r="H142" s="88">
        <v>0.3</v>
      </c>
      <c r="I142" s="88">
        <v>14.49</v>
      </c>
      <c r="J142" s="88">
        <v>70.14</v>
      </c>
      <c r="K142" s="90" t="s">
        <v>48</v>
      </c>
      <c r="L142" s="41"/>
    </row>
    <row r="143" spans="1:12" ht="16.2" thickBot="1">
      <c r="A143" s="23"/>
      <c r="B143" s="15"/>
      <c r="C143" s="11"/>
      <c r="D143" s="121"/>
      <c r="E143" s="84" t="s">
        <v>86</v>
      </c>
      <c r="F143" s="86">
        <v>200</v>
      </c>
      <c r="G143" s="87">
        <v>0.13</v>
      </c>
      <c r="H143" s="87">
        <v>0.02</v>
      </c>
      <c r="I143" s="87">
        <v>15.2</v>
      </c>
      <c r="J143" s="87">
        <v>62</v>
      </c>
      <c r="K143" s="90">
        <v>377</v>
      </c>
      <c r="L143" s="41"/>
    </row>
    <row r="144" spans="1:12" ht="14.4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>
      <c r="A145" s="24"/>
      <c r="B145" s="17"/>
      <c r="C145" s="8"/>
      <c r="D145" s="18" t="s">
        <v>32</v>
      </c>
      <c r="E145" s="9"/>
      <c r="F145" s="119">
        <f>SUM(F139:F144)</f>
        <v>560</v>
      </c>
      <c r="G145" s="119">
        <f t="shared" ref="G145:J145" si="56">SUM(G139:G144)</f>
        <v>20.39</v>
      </c>
      <c r="H145" s="119">
        <f t="shared" si="56"/>
        <v>24.13</v>
      </c>
      <c r="I145" s="119">
        <f t="shared" si="56"/>
        <v>66.41</v>
      </c>
      <c r="J145" s="119">
        <f t="shared" si="56"/>
        <v>571.09999999999991</v>
      </c>
      <c r="K145" s="25"/>
      <c r="L145" s="19">
        <f t="shared" ref="L145" si="57">SUM(L139:L144)</f>
        <v>0</v>
      </c>
    </row>
    <row r="146" spans="1:12" ht="14.4">
      <c r="A146" s="26">
        <f>A139</f>
        <v>2</v>
      </c>
      <c r="B146" s="13">
        <f>B139</f>
        <v>8</v>
      </c>
      <c r="C146" s="10" t="s">
        <v>24</v>
      </c>
      <c r="D146" s="7" t="s">
        <v>25</v>
      </c>
      <c r="E146" s="40"/>
      <c r="F146" s="41"/>
      <c r="G146" s="41"/>
      <c r="H146" s="41"/>
      <c r="I146" s="41"/>
      <c r="J146" s="41"/>
      <c r="K146" s="42"/>
      <c r="L146" s="41"/>
    </row>
    <row r="147" spans="1:12" ht="14.4">
      <c r="A147" s="23"/>
      <c r="B147" s="15"/>
      <c r="C147" s="11"/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>
      <c r="A153" s="23"/>
      <c r="B153" s="15"/>
      <c r="C153" s="11"/>
      <c r="D153" s="6"/>
      <c r="E153" s="40"/>
      <c r="F153" s="41"/>
      <c r="G153" s="41"/>
      <c r="H153" s="41"/>
      <c r="I153" s="41"/>
      <c r="J153" s="41"/>
      <c r="K153" s="42"/>
      <c r="L153" s="41"/>
    </row>
    <row r="154" spans="1:12" ht="14.4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>
      <c r="A155" s="24"/>
      <c r="B155" s="17"/>
      <c r="C155" s="8"/>
      <c r="D155" s="18" t="s">
        <v>32</v>
      </c>
      <c r="E155" s="9"/>
      <c r="F155" s="19">
        <f>SUM(F146:F154)</f>
        <v>0</v>
      </c>
      <c r="G155" s="19">
        <f t="shared" ref="G155:J155" si="58">SUM(G146:G154)</f>
        <v>0</v>
      </c>
      <c r="H155" s="19">
        <f t="shared" si="58"/>
        <v>0</v>
      </c>
      <c r="I155" s="19">
        <f t="shared" si="58"/>
        <v>0</v>
      </c>
      <c r="J155" s="19">
        <f t="shared" si="58"/>
        <v>0</v>
      </c>
      <c r="K155" s="25"/>
      <c r="L155" s="19">
        <f t="shared" ref="L155" si="59">SUM(L146:L154)</f>
        <v>0</v>
      </c>
    </row>
    <row r="156" spans="1:12" ht="15" thickBot="1">
      <c r="A156" s="29">
        <f>A139</f>
        <v>2</v>
      </c>
      <c r="B156" s="30">
        <f>B139</f>
        <v>8</v>
      </c>
      <c r="C156" s="68" t="s">
        <v>4</v>
      </c>
      <c r="D156" s="69"/>
      <c r="E156" s="31"/>
      <c r="F156" s="32">
        <f>F145+F155</f>
        <v>560</v>
      </c>
      <c r="G156" s="32">
        <f t="shared" ref="G156" si="60">G145+G155</f>
        <v>20.39</v>
      </c>
      <c r="H156" s="32">
        <f t="shared" ref="H156" si="61">H145+H155</f>
        <v>24.13</v>
      </c>
      <c r="I156" s="32">
        <f t="shared" ref="I156" si="62">I145+I155</f>
        <v>66.41</v>
      </c>
      <c r="J156" s="32">
        <f t="shared" ref="J156:L156" si="63">J145+J155</f>
        <v>571.09999999999991</v>
      </c>
      <c r="K156" s="32"/>
      <c r="L156" s="32">
        <f t="shared" si="63"/>
        <v>0</v>
      </c>
    </row>
    <row r="157" spans="1:12" ht="16.2" thickBot="1">
      <c r="A157" s="20">
        <v>2</v>
      </c>
      <c r="B157" s="21">
        <v>9</v>
      </c>
      <c r="C157" s="22" t="s">
        <v>20</v>
      </c>
      <c r="D157" s="5" t="s">
        <v>21</v>
      </c>
      <c r="E157" s="71" t="s">
        <v>87</v>
      </c>
      <c r="F157" s="76">
        <v>155</v>
      </c>
      <c r="G157" s="96">
        <v>5.7</v>
      </c>
      <c r="H157" s="96">
        <v>6.08</v>
      </c>
      <c r="I157" s="96">
        <v>31.98</v>
      </c>
      <c r="J157" s="96">
        <v>201.9</v>
      </c>
      <c r="K157" s="92">
        <v>203</v>
      </c>
      <c r="L157" s="39"/>
    </row>
    <row r="158" spans="1:12" ht="16.2" thickBot="1">
      <c r="A158" s="23"/>
      <c r="B158" s="15"/>
      <c r="C158" s="11"/>
      <c r="D158" s="5" t="s">
        <v>21</v>
      </c>
      <c r="E158" s="72" t="s">
        <v>88</v>
      </c>
      <c r="F158" s="77">
        <v>100</v>
      </c>
      <c r="G158" s="88">
        <v>12.47</v>
      </c>
      <c r="H158" s="88">
        <v>6.97</v>
      </c>
      <c r="I158" s="88">
        <v>4.9800000000000004</v>
      </c>
      <c r="J158" s="88">
        <v>132.9</v>
      </c>
      <c r="K158" s="91" t="s">
        <v>44</v>
      </c>
      <c r="L158" s="41"/>
    </row>
    <row r="159" spans="1:12" ht="16.2" thickBot="1">
      <c r="A159" s="23"/>
      <c r="B159" s="15"/>
      <c r="C159" s="11"/>
      <c r="D159" s="75" t="s">
        <v>22</v>
      </c>
      <c r="E159" s="73" t="s">
        <v>82</v>
      </c>
      <c r="F159" s="77">
        <v>30</v>
      </c>
      <c r="G159" s="88">
        <v>2.2999999999999998</v>
      </c>
      <c r="H159" s="88">
        <v>0.3</v>
      </c>
      <c r="I159" s="88">
        <v>14.49</v>
      </c>
      <c r="J159" s="88">
        <v>70.14</v>
      </c>
      <c r="K159" s="90" t="s">
        <v>48</v>
      </c>
      <c r="L159" s="41"/>
    </row>
    <row r="160" spans="1:12" ht="16.2" thickBot="1">
      <c r="A160" s="23"/>
      <c r="B160" s="15"/>
      <c r="C160" s="11"/>
      <c r="D160" s="75" t="s">
        <v>29</v>
      </c>
      <c r="E160" s="73" t="s">
        <v>58</v>
      </c>
      <c r="F160" s="98">
        <v>200</v>
      </c>
      <c r="G160" s="99">
        <v>0.6</v>
      </c>
      <c r="H160" s="99">
        <v>0</v>
      </c>
      <c r="I160" s="99">
        <v>74</v>
      </c>
      <c r="J160" s="99">
        <v>144</v>
      </c>
      <c r="K160" s="90" t="s">
        <v>89</v>
      </c>
      <c r="L160" s="41"/>
    </row>
    <row r="161" spans="1:12" ht="16.2" thickBot="1">
      <c r="A161" s="23"/>
      <c r="B161" s="15"/>
      <c r="C161" s="11"/>
      <c r="D161" s="75" t="s">
        <v>70</v>
      </c>
      <c r="E161" s="84" t="s">
        <v>52</v>
      </c>
      <c r="F161" s="86">
        <v>100</v>
      </c>
      <c r="G161" s="87">
        <v>0.4</v>
      </c>
      <c r="H161" s="87">
        <v>0.4</v>
      </c>
      <c r="I161" s="87">
        <v>10.3</v>
      </c>
      <c r="J161" s="87">
        <v>47</v>
      </c>
      <c r="K161" s="90" t="s">
        <v>48</v>
      </c>
      <c r="L161" s="41"/>
    </row>
    <row r="162" spans="1:12" ht="14.4">
      <c r="A162" s="23"/>
      <c r="B162" s="15"/>
      <c r="C162" s="11"/>
      <c r="D162" s="6"/>
      <c r="E162" s="40"/>
      <c r="F162" s="41"/>
      <c r="G162" s="41"/>
      <c r="H162" s="41"/>
      <c r="I162" s="41"/>
      <c r="J162" s="41"/>
      <c r="K162" s="42"/>
      <c r="L162" s="41"/>
    </row>
    <row r="163" spans="1:12" ht="14.4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>
      <c r="A164" s="24"/>
      <c r="B164" s="17"/>
      <c r="C164" s="8"/>
      <c r="D164" s="18" t="s">
        <v>32</v>
      </c>
      <c r="E164" s="9"/>
      <c r="F164" s="119">
        <f>SUM(F157:F163)</f>
        <v>585</v>
      </c>
      <c r="G164" s="119">
        <f t="shared" ref="G164:J164" si="64">SUM(G157:G163)</f>
        <v>21.470000000000002</v>
      </c>
      <c r="H164" s="119">
        <f t="shared" si="64"/>
        <v>13.750000000000002</v>
      </c>
      <c r="I164" s="119">
        <f t="shared" si="64"/>
        <v>135.75</v>
      </c>
      <c r="J164" s="119">
        <f t="shared" si="64"/>
        <v>595.94000000000005</v>
      </c>
      <c r="K164" s="25"/>
      <c r="L164" s="19">
        <f t="shared" ref="L164" si="65">SUM(L157:L163)</f>
        <v>0</v>
      </c>
    </row>
    <row r="165" spans="1:12" ht="14.4">
      <c r="A165" s="26">
        <f>A157</f>
        <v>2</v>
      </c>
      <c r="B165" s="13">
        <f>B157</f>
        <v>9</v>
      </c>
      <c r="C165" s="10" t="s">
        <v>24</v>
      </c>
      <c r="D165" s="7" t="s">
        <v>25</v>
      </c>
      <c r="E165" s="40"/>
      <c r="F165" s="41"/>
      <c r="G165" s="41"/>
      <c r="H165" s="41"/>
      <c r="I165" s="41"/>
      <c r="J165" s="41"/>
      <c r="K165" s="42"/>
      <c r="L165" s="41"/>
    </row>
    <row r="166" spans="1:12" ht="14.4">
      <c r="A166" s="23"/>
      <c r="B166" s="15"/>
      <c r="C166" s="11"/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>
      <c r="A172" s="23"/>
      <c r="B172" s="15"/>
      <c r="C172" s="11"/>
      <c r="D172" s="6"/>
      <c r="E172" s="40"/>
      <c r="F172" s="41"/>
      <c r="G172" s="41"/>
      <c r="H172" s="41"/>
      <c r="I172" s="41"/>
      <c r="J172" s="41"/>
      <c r="K172" s="42"/>
      <c r="L172" s="41"/>
    </row>
    <row r="173" spans="1:12" ht="14.4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>
      <c r="A174" s="24"/>
      <c r="B174" s="17"/>
      <c r="C174" s="8"/>
      <c r="D174" s="18" t="s">
        <v>32</v>
      </c>
      <c r="E174" s="9"/>
      <c r="F174" s="19">
        <f>SUM(F165:F173)</f>
        <v>0</v>
      </c>
      <c r="G174" s="19">
        <f t="shared" ref="G174:J174" si="66">SUM(G165:G173)</f>
        <v>0</v>
      </c>
      <c r="H174" s="19">
        <f t="shared" si="66"/>
        <v>0</v>
      </c>
      <c r="I174" s="19">
        <f t="shared" si="66"/>
        <v>0</v>
      </c>
      <c r="J174" s="19">
        <f t="shared" si="66"/>
        <v>0</v>
      </c>
      <c r="K174" s="25"/>
      <c r="L174" s="19">
        <f t="shared" ref="L174" si="67">SUM(L165:L173)</f>
        <v>0</v>
      </c>
    </row>
    <row r="175" spans="1:12" ht="15" thickBot="1">
      <c r="A175" s="29">
        <f>A157</f>
        <v>2</v>
      </c>
      <c r="B175" s="30">
        <f>B157</f>
        <v>9</v>
      </c>
      <c r="C175" s="68" t="s">
        <v>4</v>
      </c>
      <c r="D175" s="69"/>
      <c r="E175" s="31"/>
      <c r="F175" s="95">
        <f>F164+F174</f>
        <v>585</v>
      </c>
      <c r="G175" s="95">
        <f t="shared" ref="G175" si="68">G164+G174</f>
        <v>21.470000000000002</v>
      </c>
      <c r="H175" s="95">
        <f t="shared" ref="H175" si="69">H164+H174</f>
        <v>13.750000000000002</v>
      </c>
      <c r="I175" s="95">
        <f t="shared" ref="I175" si="70">I164+I174</f>
        <v>135.75</v>
      </c>
      <c r="J175" s="95">
        <f t="shared" ref="J175:L175" si="71">J164+J174</f>
        <v>595.94000000000005</v>
      </c>
      <c r="K175" s="32"/>
      <c r="L175" s="32">
        <f t="shared" si="71"/>
        <v>0</v>
      </c>
    </row>
    <row r="176" spans="1:12" ht="16.2" thickBot="1">
      <c r="A176" s="20">
        <v>2</v>
      </c>
      <c r="B176" s="21">
        <v>10</v>
      </c>
      <c r="C176" s="22" t="s">
        <v>20</v>
      </c>
      <c r="D176" s="5" t="s">
        <v>21</v>
      </c>
      <c r="E176" s="71" t="s">
        <v>90</v>
      </c>
      <c r="F176" s="76">
        <v>200</v>
      </c>
      <c r="G176" s="96">
        <v>16.489999999999998</v>
      </c>
      <c r="H176" s="96">
        <v>16.89</v>
      </c>
      <c r="I176" s="96">
        <v>26.02</v>
      </c>
      <c r="J176" s="96">
        <v>322</v>
      </c>
      <c r="K176" s="92">
        <v>265</v>
      </c>
      <c r="L176" s="39"/>
    </row>
    <row r="177" spans="1:12" ht="16.2" thickBot="1">
      <c r="A177" s="23"/>
      <c r="B177" s="15"/>
      <c r="C177" s="11"/>
      <c r="D177" s="74" t="s">
        <v>67</v>
      </c>
      <c r="E177" s="72" t="s">
        <v>91</v>
      </c>
      <c r="F177" s="77">
        <v>80</v>
      </c>
      <c r="G177" s="88">
        <v>1.82</v>
      </c>
      <c r="H177" s="88">
        <v>4.3499999999999996</v>
      </c>
      <c r="I177" s="88">
        <v>9.68</v>
      </c>
      <c r="J177" s="88">
        <v>108.43</v>
      </c>
      <c r="K177" s="91">
        <v>49</v>
      </c>
      <c r="L177" s="41"/>
    </row>
    <row r="178" spans="1:12" ht="16.2" thickBot="1">
      <c r="A178" s="23"/>
      <c r="B178" s="15"/>
      <c r="C178" s="11"/>
      <c r="D178" s="54" t="s">
        <v>22</v>
      </c>
      <c r="E178" s="73" t="s">
        <v>82</v>
      </c>
      <c r="F178" s="77">
        <v>30</v>
      </c>
      <c r="G178" s="88">
        <v>2.2999999999999998</v>
      </c>
      <c r="H178" s="88">
        <v>0.3</v>
      </c>
      <c r="I178" s="88">
        <v>14.49</v>
      </c>
      <c r="J178" s="88">
        <v>70.14</v>
      </c>
      <c r="K178" s="90" t="s">
        <v>48</v>
      </c>
      <c r="L178" s="41"/>
    </row>
    <row r="179" spans="1:12" ht="16.2" thickBot="1">
      <c r="A179" s="23"/>
      <c r="B179" s="15"/>
      <c r="C179" s="11"/>
      <c r="D179" s="60" t="s">
        <v>29</v>
      </c>
      <c r="E179" s="72" t="s">
        <v>60</v>
      </c>
      <c r="F179" s="77">
        <v>200</v>
      </c>
      <c r="G179" s="88">
        <v>2.7</v>
      </c>
      <c r="H179" s="88">
        <v>3.2</v>
      </c>
      <c r="I179" s="88">
        <v>4.7</v>
      </c>
      <c r="J179" s="88">
        <v>58.4</v>
      </c>
      <c r="K179" s="91" t="s">
        <v>48</v>
      </c>
      <c r="L179" s="41"/>
    </row>
    <row r="180" spans="1:12" ht="15" thickBot="1">
      <c r="A180" s="23"/>
      <c r="B180" s="15"/>
      <c r="C180" s="11"/>
      <c r="D180" s="60"/>
      <c r="E180" s="58"/>
      <c r="F180" s="59"/>
      <c r="G180" s="59"/>
      <c r="H180" s="59"/>
      <c r="I180" s="59"/>
      <c r="J180" s="59"/>
      <c r="K180" s="63"/>
      <c r="L180" s="41"/>
    </row>
    <row r="181" spans="1:12" ht="14.4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42"/>
      <c r="L181" s="41"/>
    </row>
    <row r="182" spans="1:12" ht="14.4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.75" customHeight="1">
      <c r="A183" s="24"/>
      <c r="B183" s="17"/>
      <c r="C183" s="8"/>
      <c r="D183" s="18" t="s">
        <v>32</v>
      </c>
      <c r="E183" s="9"/>
      <c r="F183" s="119">
        <f>SUM(F176:F182)</f>
        <v>510</v>
      </c>
      <c r="G183" s="119">
        <f t="shared" ref="G183:J183" si="72">SUM(G176:G182)</f>
        <v>23.31</v>
      </c>
      <c r="H183" s="119">
        <f t="shared" si="72"/>
        <v>24.740000000000002</v>
      </c>
      <c r="I183" s="119">
        <f t="shared" si="72"/>
        <v>54.890000000000008</v>
      </c>
      <c r="J183" s="119">
        <f t="shared" si="72"/>
        <v>558.97</v>
      </c>
      <c r="K183" s="25"/>
      <c r="L183" s="19">
        <f t="shared" ref="L183" si="73">SUM(L176:L182)</f>
        <v>0</v>
      </c>
    </row>
    <row r="184" spans="1:12" ht="14.4">
      <c r="A184" s="26">
        <f>A176</f>
        <v>2</v>
      </c>
      <c r="B184" s="13">
        <f>B176</f>
        <v>10</v>
      </c>
      <c r="C184" s="10" t="s">
        <v>24</v>
      </c>
      <c r="D184" s="7" t="s">
        <v>25</v>
      </c>
      <c r="E184" s="40"/>
      <c r="F184" s="41"/>
      <c r="G184" s="41"/>
      <c r="H184" s="41"/>
      <c r="I184" s="41"/>
      <c r="J184" s="41"/>
      <c r="K184" s="42"/>
      <c r="L184" s="41"/>
    </row>
    <row r="185" spans="1:12" ht="14.4">
      <c r="A185" s="23"/>
      <c r="B185" s="15"/>
      <c r="C185" s="11"/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>
      <c r="A191" s="23"/>
      <c r="B191" s="15"/>
      <c r="C191" s="11"/>
      <c r="D191" s="6"/>
      <c r="E191" s="40"/>
      <c r="F191" s="41"/>
      <c r="G191" s="41"/>
      <c r="H191" s="41"/>
      <c r="I191" s="41"/>
      <c r="J191" s="41"/>
      <c r="K191" s="42"/>
      <c r="L191" s="41"/>
    </row>
    <row r="192" spans="1:12" ht="14.4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>
      <c r="A193" s="24"/>
      <c r="B193" s="17"/>
      <c r="C193" s="8"/>
      <c r="D193" s="18" t="s">
        <v>32</v>
      </c>
      <c r="E193" s="9"/>
      <c r="F193" s="19">
        <f>SUM(F184:F192)</f>
        <v>0</v>
      </c>
      <c r="G193" s="19">
        <f t="shared" ref="G193:J193" si="74">SUM(G184:G192)</f>
        <v>0</v>
      </c>
      <c r="H193" s="19">
        <f t="shared" si="74"/>
        <v>0</v>
      </c>
      <c r="I193" s="19">
        <f t="shared" si="74"/>
        <v>0</v>
      </c>
      <c r="J193" s="19">
        <f t="shared" si="74"/>
        <v>0</v>
      </c>
      <c r="K193" s="25"/>
      <c r="L193" s="19">
        <f t="shared" ref="L193" si="75">SUM(L184:L192)</f>
        <v>0</v>
      </c>
    </row>
    <row r="194" spans="1:12" ht="14.4">
      <c r="A194" s="29">
        <f>A176</f>
        <v>2</v>
      </c>
      <c r="B194" s="30">
        <f>B176</f>
        <v>10</v>
      </c>
      <c r="C194" s="68" t="s">
        <v>4</v>
      </c>
      <c r="D194" s="69"/>
      <c r="E194" s="31"/>
      <c r="F194" s="95">
        <f>F183+F193</f>
        <v>510</v>
      </c>
      <c r="G194" s="95">
        <f t="shared" ref="G194" si="76">G183+G193</f>
        <v>23.31</v>
      </c>
      <c r="H194" s="95">
        <f t="shared" ref="H194" si="77">H183+H193</f>
        <v>24.740000000000002</v>
      </c>
      <c r="I194" s="95">
        <f t="shared" ref="I194" si="78">I183+I193</f>
        <v>54.890000000000008</v>
      </c>
      <c r="J194" s="95">
        <f t="shared" ref="J194:L194" si="79">J183+J193</f>
        <v>558.97</v>
      </c>
      <c r="K194" s="32"/>
      <c r="L194" s="32">
        <f t="shared" si="79"/>
        <v>0</v>
      </c>
    </row>
    <row r="195" spans="1:12">
      <c r="A195" s="27"/>
      <c r="B195" s="28"/>
      <c r="C195" s="70" t="s">
        <v>5</v>
      </c>
      <c r="D195" s="70"/>
      <c r="E195" s="70"/>
      <c r="F195" s="34">
        <f>(F24+F43+F62+F81+F100+F119+F138+F156+F175+F194)/(IF(F24=0,0,1)+IF(F43=0,0,1)+IF(F62=0,0,1)+IF(F81=0,0,1)+IF(F100=0,0,1)+IF(F119=0,0,1)+IF(F138=0,0,1)+IF(F156=0,0,1)+IF(F175=0,0,1)+IF(F194=0,0,1))</f>
        <v>550.29999999999995</v>
      </c>
      <c r="G195" s="34">
        <f>(G24+G43+G62+G81+G100+G119+G138+G156+G175+G194)/(IF(G24=0,0,1)+IF(G43=0,0,1)+IF(G62=0,0,1)+IF(G81=0,0,1)+IF(G100=0,0,1)+IF(G119=0,0,1)+IF(G138=0,0,1)+IF(G156=0,0,1)+IF(G175=0,0,1)+IF(G194=0,0,1))</f>
        <v>21.446000000000002</v>
      </c>
      <c r="H195" s="34">
        <f>(H24+H43+H62+H81+H100+H119+H138+H156+H175+H194)/(IF(H24=0,0,1)+IF(H43=0,0,1)+IF(H62=0,0,1)+IF(H81=0,0,1)+IF(H100=0,0,1)+IF(H119=0,0,1)+IF(H138=0,0,1)+IF(H156=0,0,1)+IF(H175=0,0,1)+IF(H194=0,0,1))</f>
        <v>22.336000000000002</v>
      </c>
      <c r="I195" s="34">
        <f>(I24+I43+I62+I81+I100+I119+I138+I156+I175+I194)/(IF(I24=0,0,1)+IF(I43=0,0,1)+IF(I62=0,0,1)+IF(I81=0,0,1)+IF(I100=0,0,1)+IF(I119=0,0,1)+IF(I138=0,0,1)+IF(I156=0,0,1)+IF(I175=0,0,1)+IF(I194=0,0,1))</f>
        <v>79.531999999999996</v>
      </c>
      <c r="J195" s="34">
        <f>(J24+J43+J62+J81+J100+J119+J138+J156+J175+J194)/(IF(J24=0,0,1)+IF(J43=0,0,1)+IF(J62=0,0,1)+IF(J81=0,0,1)+IF(J100=0,0,1)+IF(J119=0,0,1)+IF(J138=0,0,1)+IF(J156=0,0,1)+IF(J175=0,0,1)+IF(J194=0,0,1))</f>
        <v>597.56799999999998</v>
      </c>
      <c r="K195" s="34"/>
      <c r="L195" s="34" t="e">
        <f>(L24+L43+L62+L81+L100+L119+L138+L156+L175+L194)/(IF(L24=0,0,1)+IF(L43=0,0,1)+IF(L62=0,0,1)+IF(L81=0,0,1)+IF(L100=0,0,1)+IF(L119=0,0,1)+IF(L138=0,0,1)+IF(L156=0,0,1)+IF(L175=0,0,1)+IF(L194=0,0,1))</f>
        <v>#DIV/0!</v>
      </c>
    </row>
  </sheetData>
  <mergeCells count="14">
    <mergeCell ref="C81:D81"/>
    <mergeCell ref="C100:D100"/>
    <mergeCell ref="C24:D24"/>
    <mergeCell ref="C195:E195"/>
    <mergeCell ref="C194:D194"/>
    <mergeCell ref="C119:D119"/>
    <mergeCell ref="C138:D138"/>
    <mergeCell ref="C156:D156"/>
    <mergeCell ref="C175:D17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Admininstrator</cp:lastModifiedBy>
  <dcterms:created xsi:type="dcterms:W3CDTF">2022-05-16T14:23:56Z</dcterms:created>
  <dcterms:modified xsi:type="dcterms:W3CDTF">2026-01-13T01:27:01Z</dcterms:modified>
</cp:coreProperties>
</file>